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M評価" sheetId="1" state="visible" r:id="rId1"/>
    <sheet xmlns:r="http://schemas.openxmlformats.org/officeDocument/2006/relationships" name="実績指数計算" sheetId="2" state="visible" r:id="rId2"/>
    <sheet xmlns:r="http://schemas.openxmlformats.org/officeDocument/2006/relationships" name="凡例・記載要領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/mm/dd"/>
    <numFmt numFmtId="165" formatCode="0.000"/>
    <numFmt numFmtId="166" formatCode="0.0"/>
  </numFmts>
  <fonts count="7">
    <font>
      <name val="Calibri"/>
      <family val="2"/>
      <color theme="1"/>
      <sz val="11"/>
      <scheme val="minor"/>
    </font>
    <font>
      <name val="游ゴシック"/>
      <b val="1"/>
      <color rgb="00FFFFFF"/>
      <sz val="14"/>
    </font>
    <font>
      <name val="游ゴシック"/>
      <sz val="10"/>
    </font>
    <font>
      <name val="游ゴシック"/>
      <b val="1"/>
      <color rgb="002C5282"/>
      <sz val="10"/>
    </font>
    <font>
      <name val="游ゴシック"/>
      <b val="1"/>
      <color rgb="00FFFFFF"/>
      <sz val="11"/>
    </font>
    <font>
      <name val="游ゴシック"/>
      <b val="1"/>
      <color rgb="0092400E"/>
      <sz val="11"/>
    </font>
    <font>
      <name val="游ゴシック"/>
      <color rgb="00555555"/>
      <sz val="9"/>
    </font>
  </fonts>
  <fills count="8">
    <fill>
      <patternFill/>
    </fill>
    <fill>
      <patternFill patternType="gray125"/>
    </fill>
    <fill>
      <patternFill patternType="solid">
        <fgColor rgb="002C5282"/>
      </patternFill>
    </fill>
    <fill>
      <patternFill patternType="solid">
        <fgColor rgb="00EBF4FF"/>
      </patternFill>
    </fill>
    <fill>
      <patternFill patternType="solid">
        <fgColor rgb="00FFFFFF"/>
      </patternFill>
    </fill>
    <fill>
      <patternFill patternType="solid">
        <fgColor rgb="00FEF3C7"/>
      </patternFill>
    </fill>
    <fill>
      <patternFill patternType="solid">
        <fgColor rgb="00FFFBEB"/>
      </patternFill>
    </fill>
    <fill>
      <patternFill patternType="solid">
        <fgColor rgb="00F3F4F6"/>
      </patternFill>
    </fill>
  </fills>
  <borders count="7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  <border>
      <left style="medium">
        <color rgb="00333333"/>
      </left>
      <right style="medium">
        <color rgb="00333333"/>
      </right>
      <top style="medium">
        <color rgb="00333333"/>
      </top>
      <bottom style="medium">
        <color rgb="00333333"/>
      </bottom>
    </border>
    <border>
      <left/>
      <right/>
      <top style="thin">
        <color rgb="00888888"/>
      </top>
      <bottom/>
      <diagonal/>
    </border>
    <border>
      <left/>
      <right style="thin">
        <color rgb="00888888"/>
      </right>
      <top style="thin">
        <color rgb="00888888"/>
      </top>
      <bottom/>
      <diagonal/>
    </border>
    <border>
      <left/>
      <right/>
      <top style="thin">
        <color rgb="00888888"/>
      </top>
      <bottom style="thin">
        <color rgb="00888888"/>
      </bottom>
      <diagonal/>
    </border>
    <border>
      <left/>
      <right style="thin">
        <color rgb="00888888"/>
      </right>
      <top style="thin">
        <color rgb="00888888"/>
      </top>
      <bottom style="thin">
        <color rgb="00888888"/>
      </bottom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2" borderId="2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 wrapText="1"/>
    </xf>
    <xf numFmtId="0" fontId="2" fillId="7" borderId="1" applyAlignment="1" pivotButton="0" quotePrefix="0" xfId="0">
      <alignment horizontal="center" vertical="center" wrapText="1"/>
    </xf>
    <xf numFmtId="164" fontId="2" fillId="5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165" fontId="2" fillId="7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166" fontId="5" fillId="5" borderId="1" applyAlignment="1" pivotButton="0" quotePrefix="0" xfId="0">
      <alignment horizontal="center" vertical="center" wrapText="1"/>
    </xf>
    <xf numFmtId="2" fontId="5" fillId="5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6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omments/comment1.xml><?xml version="1.0" encoding="utf-8"?>
<comments xmlns="http://schemas.openxmlformats.org/spreadsheetml/2006/main">
  <authors>
    <author>MediForm</author>
  </authors>
  <commentList>
    <comment ref="A15" authorId="0" shapeId="0">
      <text>
        <t>【令和8年度改定】実績指数 計算式
分子: 退棟時運動FIM − 入棟時運動FIM
  ★ボーナス: 「歩行・車椅子」または「トイレ動作」が
     入棟時5点以下→退棟時6点以上となった場合は+1点
分母: 入院期間 ÷ 算定上限日数
本シートは個別患者の簡易算出用。ボーナス加算は手動で調整してください。
病棟全体の実績指数は対象患者全員の合計で計算が必要（除外割合上限20%）。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1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26" customWidth="1" min="3" max="3"/>
    <col width="12" customWidth="1" min="4" max="4"/>
    <col width="12" customWidth="1" min="5" max="5"/>
    <col width="28" customWidth="1" min="6" max="6"/>
  </cols>
  <sheetData>
    <row r="1" ht="32" customHeight="1">
      <c r="A1" s="1" t="inlineStr">
        <is>
          <t>FIM評価シート（機能的自立度評価表）</t>
        </is>
      </c>
    </row>
    <row r="3">
      <c r="A3" s="2" t="inlineStr">
        <is>
          <t>患者ID</t>
        </is>
      </c>
      <c r="B3" s="3" t="inlineStr"/>
      <c r="C3" s="2" t="inlineStr">
        <is>
          <t>氏名</t>
        </is>
      </c>
      <c r="D3" s="3" t="inlineStr"/>
      <c r="E3" s="2" t="inlineStr">
        <is>
          <t>性別</t>
        </is>
      </c>
      <c r="F3" s="3" t="inlineStr"/>
    </row>
    <row r="4">
      <c r="A4" s="2" t="inlineStr">
        <is>
          <t>生年月日</t>
        </is>
      </c>
      <c r="B4" s="3" t="inlineStr"/>
      <c r="C4" s="2" t="inlineStr">
        <is>
          <t>主病名</t>
        </is>
      </c>
      <c r="D4" s="3" t="inlineStr"/>
      <c r="E4" s="2" t="inlineStr">
        <is>
          <t>病棟</t>
        </is>
      </c>
      <c r="F4" s="3" t="inlineStr"/>
    </row>
    <row r="5">
      <c r="A5" s="2" t="inlineStr">
        <is>
          <t>評価者</t>
        </is>
      </c>
      <c r="B5" s="3" t="inlineStr"/>
      <c r="C5" s="2" t="inlineStr">
        <is>
          <t>評価日（入棟時）</t>
        </is>
      </c>
      <c r="D5" s="3" t="inlineStr"/>
      <c r="E5" s="2" t="inlineStr">
        <is>
          <t>評価日（退棟時）</t>
        </is>
      </c>
      <c r="F5" s="3" t="inlineStr"/>
    </row>
    <row r="7" ht="22" customHeight="1">
      <c r="A7" s="4" t="inlineStr">
        <is>
          <t>■ FIM運動項目（13項目／各1〜7点）</t>
        </is>
      </c>
    </row>
    <row r="8" ht="22" customHeight="1">
      <c r="A8" s="5" t="inlineStr">
        <is>
          <t>No</t>
        </is>
      </c>
      <c r="B8" s="5" t="inlineStr">
        <is>
          <t>領域</t>
        </is>
      </c>
      <c r="C8" s="5" t="inlineStr">
        <is>
          <t>項目</t>
        </is>
      </c>
      <c r="D8" s="5" t="inlineStr">
        <is>
          <t>入棟時</t>
        </is>
      </c>
      <c r="E8" s="5" t="inlineStr">
        <is>
          <t>退棟時</t>
        </is>
      </c>
      <c r="F8" s="5" t="inlineStr">
        <is>
          <t>備考（評価根拠）</t>
        </is>
      </c>
    </row>
    <row r="9">
      <c r="A9" s="6" t="n">
        <v>1</v>
      </c>
      <c r="B9" s="6" t="inlineStr">
        <is>
          <t>セルフケア</t>
        </is>
      </c>
      <c r="C9" s="6" t="inlineStr">
        <is>
          <t>食事</t>
        </is>
      </c>
      <c r="D9" s="7" t="n"/>
      <c r="E9" s="7" t="n"/>
      <c r="F9" s="8" t="n"/>
    </row>
    <row r="10">
      <c r="A10" s="6" t="n">
        <v>2</v>
      </c>
      <c r="B10" s="6" t="inlineStr">
        <is>
          <t>セルフケア</t>
        </is>
      </c>
      <c r="C10" s="6" t="inlineStr">
        <is>
          <t>整容</t>
        </is>
      </c>
      <c r="D10" s="7" t="n"/>
      <c r="E10" s="7" t="n"/>
      <c r="F10" s="8" t="n"/>
    </row>
    <row r="11">
      <c r="A11" s="6" t="n">
        <v>3</v>
      </c>
      <c r="B11" s="6" t="inlineStr">
        <is>
          <t>セルフケア</t>
        </is>
      </c>
      <c r="C11" s="6" t="inlineStr">
        <is>
          <t>清拭（入浴）</t>
        </is>
      </c>
      <c r="D11" s="7" t="n"/>
      <c r="E11" s="7" t="n"/>
      <c r="F11" s="8" t="n"/>
    </row>
    <row r="12">
      <c r="A12" s="6" t="n">
        <v>4</v>
      </c>
      <c r="B12" s="6" t="inlineStr">
        <is>
          <t>セルフケア</t>
        </is>
      </c>
      <c r="C12" s="6" t="inlineStr">
        <is>
          <t>更衣（上半身）</t>
        </is>
      </c>
      <c r="D12" s="7" t="n"/>
      <c r="E12" s="7" t="n"/>
      <c r="F12" s="8" t="n"/>
    </row>
    <row r="13">
      <c r="A13" s="6" t="n">
        <v>5</v>
      </c>
      <c r="B13" s="6" t="inlineStr">
        <is>
          <t>セルフケア</t>
        </is>
      </c>
      <c r="C13" s="6" t="inlineStr">
        <is>
          <t>更衣（下半身）</t>
        </is>
      </c>
      <c r="D13" s="7" t="n"/>
      <c r="E13" s="7" t="n"/>
      <c r="F13" s="8" t="n"/>
    </row>
    <row r="14">
      <c r="A14" s="6" t="n">
        <v>6</v>
      </c>
      <c r="B14" s="6" t="inlineStr">
        <is>
          <t>セルフケア</t>
        </is>
      </c>
      <c r="C14" s="6" t="inlineStr">
        <is>
          <t>トイレ動作</t>
        </is>
      </c>
      <c r="D14" s="7" t="n"/>
      <c r="E14" s="7" t="n"/>
      <c r="F14" s="8" t="n"/>
    </row>
    <row r="15">
      <c r="A15" s="6" t="n">
        <v>7</v>
      </c>
      <c r="B15" s="6" t="inlineStr">
        <is>
          <t>排泄管理</t>
        </is>
      </c>
      <c r="C15" s="6" t="inlineStr">
        <is>
          <t>排尿管理</t>
        </is>
      </c>
      <c r="D15" s="7" t="n"/>
      <c r="E15" s="7" t="n"/>
      <c r="F15" s="8" t="n"/>
    </row>
    <row r="16">
      <c r="A16" s="6" t="n">
        <v>8</v>
      </c>
      <c r="B16" s="6" t="inlineStr">
        <is>
          <t>排泄管理</t>
        </is>
      </c>
      <c r="C16" s="6" t="inlineStr">
        <is>
          <t>排便管理</t>
        </is>
      </c>
      <c r="D16" s="7" t="n"/>
      <c r="E16" s="7" t="n"/>
      <c r="F16" s="8" t="n"/>
    </row>
    <row r="17">
      <c r="A17" s="6" t="n">
        <v>9</v>
      </c>
      <c r="B17" s="6" t="inlineStr">
        <is>
          <t>移乗</t>
        </is>
      </c>
      <c r="C17" s="6" t="inlineStr">
        <is>
          <t>ベッド・椅子・車椅子</t>
        </is>
      </c>
      <c r="D17" s="7" t="n"/>
      <c r="E17" s="7" t="n"/>
      <c r="F17" s="8" t="n"/>
    </row>
    <row r="18">
      <c r="A18" s="6" t="n">
        <v>10</v>
      </c>
      <c r="B18" s="6" t="inlineStr">
        <is>
          <t>移乗</t>
        </is>
      </c>
      <c r="C18" s="6" t="inlineStr">
        <is>
          <t>トイレ</t>
        </is>
      </c>
      <c r="D18" s="7" t="n"/>
      <c r="E18" s="7" t="n"/>
      <c r="F18" s="8" t="n"/>
    </row>
    <row r="19">
      <c r="A19" s="6" t="n">
        <v>11</v>
      </c>
      <c r="B19" s="6" t="inlineStr">
        <is>
          <t>移乗</t>
        </is>
      </c>
      <c r="C19" s="6" t="inlineStr">
        <is>
          <t>浴槽・シャワー</t>
        </is>
      </c>
      <c r="D19" s="7" t="n"/>
      <c r="E19" s="7" t="n"/>
      <c r="F19" s="8" t="n"/>
    </row>
    <row r="20">
      <c r="A20" s="6" t="n">
        <v>12</v>
      </c>
      <c r="B20" s="6" t="inlineStr">
        <is>
          <t>移動</t>
        </is>
      </c>
      <c r="C20" s="6" t="inlineStr">
        <is>
          <t>歩行・車椅子</t>
        </is>
      </c>
      <c r="D20" s="7" t="n"/>
      <c r="E20" s="7" t="n"/>
      <c r="F20" s="8" t="n"/>
    </row>
    <row r="21">
      <c r="A21" s="6" t="n">
        <v>13</v>
      </c>
      <c r="B21" s="6" t="inlineStr">
        <is>
          <t>移動</t>
        </is>
      </c>
      <c r="C21" s="6" t="inlineStr">
        <is>
          <t>階段</t>
        </is>
      </c>
      <c r="D21" s="7" t="n"/>
      <c r="E21" s="7" t="n"/>
      <c r="F21" s="8" t="n"/>
    </row>
    <row r="22" ht="22" customHeight="1">
      <c r="A22" s="9" t="inlineStr">
        <is>
          <t>運動小計（13〜91点）</t>
        </is>
      </c>
      <c r="B22" s="9" t="n"/>
      <c r="C22" s="9" t="n"/>
      <c r="D22" s="9">
        <f>IF(COUNT(D9:D21)=0,"",SUM(D9:D21))</f>
        <v/>
      </c>
      <c r="E22" s="9">
        <f>IF(COUNT(E9:E21)=0,"",SUM(E9:E21))</f>
        <v/>
      </c>
      <c r="F22" s="9" t="inlineStr"/>
    </row>
    <row r="24" ht="22" customHeight="1">
      <c r="A24" s="4" t="inlineStr">
        <is>
          <t>■ FIM認知項目（5項目／各1〜7点）</t>
        </is>
      </c>
    </row>
    <row r="25" ht="22" customHeight="1">
      <c r="A25" s="5" t="inlineStr">
        <is>
          <t>No</t>
        </is>
      </c>
      <c r="B25" s="5" t="inlineStr">
        <is>
          <t>領域</t>
        </is>
      </c>
      <c r="C25" s="5" t="inlineStr">
        <is>
          <t>項目</t>
        </is>
      </c>
      <c r="D25" s="5" t="inlineStr">
        <is>
          <t>入棟時</t>
        </is>
      </c>
      <c r="E25" s="5" t="inlineStr">
        <is>
          <t>退棟時</t>
        </is>
      </c>
      <c r="F25" s="5" t="inlineStr">
        <is>
          <t>備考（評価根拠）</t>
        </is>
      </c>
    </row>
    <row r="26">
      <c r="A26" s="6" t="n">
        <v>14</v>
      </c>
      <c r="B26" s="6" t="inlineStr">
        <is>
          <t>コミュニケーション</t>
        </is>
      </c>
      <c r="C26" s="6" t="inlineStr">
        <is>
          <t>理解</t>
        </is>
      </c>
      <c r="D26" s="7" t="n"/>
      <c r="E26" s="7" t="n"/>
      <c r="F26" s="8" t="n"/>
    </row>
    <row r="27">
      <c r="A27" s="6" t="n">
        <v>15</v>
      </c>
      <c r="B27" s="6" t="inlineStr">
        <is>
          <t>コミュニケーション</t>
        </is>
      </c>
      <c r="C27" s="6" t="inlineStr">
        <is>
          <t>表出</t>
        </is>
      </c>
      <c r="D27" s="7" t="n"/>
      <c r="E27" s="7" t="n"/>
      <c r="F27" s="8" t="n"/>
    </row>
    <row r="28">
      <c r="A28" s="6" t="n">
        <v>16</v>
      </c>
      <c r="B28" s="6" t="inlineStr">
        <is>
          <t>社会認識</t>
        </is>
      </c>
      <c r="C28" s="6" t="inlineStr">
        <is>
          <t>社会的交流</t>
        </is>
      </c>
      <c r="D28" s="7" t="n"/>
      <c r="E28" s="7" t="n"/>
      <c r="F28" s="8" t="n"/>
    </row>
    <row r="29">
      <c r="A29" s="6" t="n">
        <v>17</v>
      </c>
      <c r="B29" s="6" t="inlineStr">
        <is>
          <t>社会認識</t>
        </is>
      </c>
      <c r="C29" s="6" t="inlineStr">
        <is>
          <t>問題解決</t>
        </is>
      </c>
      <c r="D29" s="7" t="n"/>
      <c r="E29" s="7" t="n"/>
      <c r="F29" s="8" t="n"/>
    </row>
    <row r="30">
      <c r="A30" s="6" t="n">
        <v>18</v>
      </c>
      <c r="B30" s="6" t="inlineStr">
        <is>
          <t>社会認識</t>
        </is>
      </c>
      <c r="C30" s="6" t="inlineStr">
        <is>
          <t>記憶</t>
        </is>
      </c>
      <c r="D30" s="7" t="n"/>
      <c r="E30" s="7" t="n"/>
      <c r="F30" s="8" t="n"/>
    </row>
    <row r="31" ht="22" customHeight="1">
      <c r="A31" s="9" t="inlineStr">
        <is>
          <t>認知小計（5〜35点）</t>
        </is>
      </c>
      <c r="B31" s="9" t="n"/>
      <c r="C31" s="9" t="n"/>
      <c r="D31" s="9">
        <f>IF(COUNT(D26:D30)=0,"",SUM(D26:D30))</f>
        <v/>
      </c>
      <c r="E31" s="9">
        <f>IF(COUNT(E26:E30)=0,"",SUM(E26:E30))</f>
        <v/>
      </c>
      <c r="F31" s="9" t="inlineStr"/>
    </row>
    <row r="32" ht="24" customHeight="1">
      <c r="A32" s="9" t="inlineStr">
        <is>
          <t>FIM合計（18〜126点）</t>
        </is>
      </c>
      <c r="B32" s="9" t="n"/>
      <c r="C32" s="9" t="n"/>
      <c r="D32" s="9">
        <f>IF(AND(D22&lt;&gt;"",D31&lt;&gt;""),D22+D31,"")</f>
        <v/>
      </c>
      <c r="E32" s="9">
        <f>IF(AND(E22&lt;&gt;"",E31&lt;&gt;""),E22+E31,"")</f>
        <v/>
      </c>
      <c r="F32" s="9" t="inlineStr"/>
    </row>
    <row r="34">
      <c r="A34" s="4" t="inlineStr">
        <is>
          <t>■ FIM得点基準（凡例）</t>
        </is>
      </c>
    </row>
    <row r="35">
      <c r="A35" s="10" t="inlineStr">
        <is>
          <t>7点</t>
        </is>
      </c>
      <c r="B35" s="11" t="inlineStr">
        <is>
          <t>完全自立（介助・装具・時間延長なし）</t>
        </is>
      </c>
      <c r="C35" s="11" t="n"/>
      <c r="D35" s="11" t="n"/>
      <c r="E35" s="11" t="n"/>
      <c r="F35" s="11" t="n"/>
    </row>
    <row r="36">
      <c r="A36" s="10" t="inlineStr">
        <is>
          <t>6点</t>
        </is>
      </c>
      <c r="B36" s="11" t="inlineStr">
        <is>
          <t>修正自立（装具使用・時間延長等あり）</t>
        </is>
      </c>
      <c r="C36" s="11" t="n"/>
      <c r="D36" s="11" t="n"/>
      <c r="E36" s="11" t="n"/>
      <c r="F36" s="11" t="n"/>
    </row>
    <row r="37">
      <c r="A37" s="10" t="inlineStr">
        <is>
          <t>5点</t>
        </is>
      </c>
      <c r="B37" s="11" t="inlineStr">
        <is>
          <t>監視・準備（口頭指示・準備のみで実施可能）</t>
        </is>
      </c>
      <c r="C37" s="11" t="n"/>
      <c r="D37" s="11" t="n"/>
      <c r="E37" s="11" t="n"/>
      <c r="F37" s="11" t="n"/>
    </row>
    <row r="38">
      <c r="A38" s="10" t="inlineStr">
        <is>
          <t>4点</t>
        </is>
      </c>
      <c r="B38" s="11" t="inlineStr">
        <is>
          <t>最小介助（自分で75%以上）</t>
        </is>
      </c>
      <c r="C38" s="11" t="n"/>
      <c r="D38" s="11" t="n"/>
      <c r="E38" s="11" t="n"/>
      <c r="F38" s="11" t="n"/>
    </row>
    <row r="39">
      <c r="A39" s="10" t="inlineStr">
        <is>
          <t>3点</t>
        </is>
      </c>
      <c r="B39" s="11" t="inlineStr">
        <is>
          <t>中等度介助（自分で50%以上）</t>
        </is>
      </c>
      <c r="C39" s="11" t="n"/>
      <c r="D39" s="11" t="n"/>
      <c r="E39" s="11" t="n"/>
      <c r="F39" s="11" t="n"/>
    </row>
    <row r="40">
      <c r="A40" s="10" t="inlineStr">
        <is>
          <t>2点</t>
        </is>
      </c>
      <c r="B40" s="11" t="inlineStr">
        <is>
          <t>最大介助（自分で25%以上）</t>
        </is>
      </c>
      <c r="C40" s="11" t="n"/>
      <c r="D40" s="11" t="n"/>
      <c r="E40" s="11" t="n"/>
      <c r="F40" s="11" t="n"/>
    </row>
    <row r="41">
      <c r="A41" s="10" t="inlineStr">
        <is>
          <t>1点</t>
        </is>
      </c>
      <c r="B41" s="11" t="inlineStr">
        <is>
          <t>全介助（自分で25%未満）</t>
        </is>
      </c>
      <c r="C41" s="11" t="n"/>
      <c r="D41" s="11" t="n"/>
      <c r="E41" s="11" t="n"/>
      <c r="F41" s="11" t="n"/>
    </row>
  </sheetData>
  <mergeCells count="14">
    <mergeCell ref="A24:F24"/>
    <mergeCell ref="B39:F39"/>
    <mergeCell ref="B38:F38"/>
    <mergeCell ref="A32:C32"/>
    <mergeCell ref="A31:C31"/>
    <mergeCell ref="A1:F1"/>
    <mergeCell ref="A22:C22"/>
    <mergeCell ref="B37:F37"/>
    <mergeCell ref="A34:F34"/>
    <mergeCell ref="B36:F36"/>
    <mergeCell ref="B40:F40"/>
    <mergeCell ref="B41:F41"/>
    <mergeCell ref="A7:F7"/>
    <mergeCell ref="B35:F35"/>
  </mergeCells>
  <dataValidations count="1">
    <dataValidation sqref="D9:E21 D26:E30" showDropDown="0" showInputMessage="0" showErrorMessage="0" allowBlank="1" errorTitle="入力エラー" error="1〜7の整数で入力してください" promptTitle="FIM得点" prompt="1〜7点で入力&#10;7=完全自立, 1=全介助" type="whole" operator="between">
      <formula1>1</formula1>
      <formula2>7</formula2>
    </dataValidation>
  </dataValidations>
  <printOptions horizontalCentered="1"/>
  <pageMargins left="0.4" right="0.4" top="0.5" bottom="0.5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28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4" customWidth="1" min="3" max="3"/>
    <col width="26" customWidth="1" min="4" max="4"/>
    <col width="18" customWidth="1" min="5" max="5"/>
  </cols>
  <sheetData>
    <row r="1" ht="32" customHeight="1">
      <c r="A1" s="1" t="inlineStr">
        <is>
          <t>実績指数 自動計算シート</t>
        </is>
      </c>
    </row>
    <row r="3">
      <c r="A3" s="4" t="inlineStr">
        <is>
          <t>■ 入力欄（黄色セル）</t>
        </is>
      </c>
      <c r="D3" s="4" t="inlineStr">
        <is>
          <t>■ 算定上限日数 一覧（参考）</t>
        </is>
      </c>
    </row>
    <row r="4">
      <c r="A4" s="12" t="inlineStr">
        <is>
          <t>入棟時 運動FIM</t>
        </is>
      </c>
      <c r="B4" s="13">
        <f>IF(FIM評価!D22="","",FIM評価!D22)</f>
        <v/>
      </c>
    </row>
    <row r="5">
      <c r="A5" s="12" t="inlineStr">
        <is>
          <t>退棟時 運動FIM</t>
        </is>
      </c>
      <c r="B5" s="13">
        <f>IF(FIM評価!E22="","",FIM評価!E22)</f>
        <v/>
      </c>
    </row>
    <row r="6">
      <c r="A6" s="12" t="inlineStr">
        <is>
          <t>入棟日</t>
        </is>
      </c>
      <c r="B6" s="14" t="n"/>
    </row>
    <row r="7">
      <c r="A7" s="12" t="inlineStr">
        <is>
          <t>退棟日</t>
        </is>
      </c>
      <c r="B7" s="14" t="n"/>
    </row>
    <row r="8">
      <c r="A8" s="12" t="inlineStr">
        <is>
          <t>入院期間（日）</t>
        </is>
      </c>
      <c r="B8" s="13">
        <f>IF(OR(B6="",B7=""),"",B7-B6+1)</f>
        <v/>
      </c>
    </row>
    <row r="9">
      <c r="A9" s="12" t="inlineStr">
        <is>
          <t>対象疾患（プルダウン）</t>
        </is>
      </c>
      <c r="B9" s="15" t="n"/>
    </row>
    <row r="10">
      <c r="A10" s="12" t="inlineStr">
        <is>
          <t>算定上限日数（自動）</t>
        </is>
      </c>
      <c r="B10" s="13">
        <f>IF(B9="","",VLOOKUP(B9,$D$22:$E$28,2,FALSE))</f>
        <v/>
      </c>
    </row>
    <row r="11">
      <c r="A11" s="12" t="inlineStr">
        <is>
          <t>在院日数比</t>
        </is>
      </c>
      <c r="B11" s="16">
        <f>IF(OR(B8="",B10="",B10=0),"",B8/B10)</f>
        <v/>
      </c>
    </row>
    <row r="13">
      <c r="A13" s="4" t="inlineStr">
        <is>
          <t>■ 算出結果</t>
        </is>
      </c>
    </row>
    <row r="14">
      <c r="A14" s="17" t="inlineStr">
        <is>
          <t>運動FIM利得（退棟時−入棟時）</t>
        </is>
      </c>
      <c r="B14" s="18">
        <f>IF(OR(B4="",B5=""),"",B5-B4)</f>
        <v/>
      </c>
    </row>
    <row r="15">
      <c r="A15" s="17" t="inlineStr">
        <is>
          <t>実績指数 ＝ 運動FIM利得 ÷ 在院日数比</t>
        </is>
      </c>
      <c r="B15" s="19">
        <f>IF(OR(B14="",B11="",B11=0),"",B14/B11)</f>
        <v/>
      </c>
    </row>
    <row r="17" ht="24" customHeight="1">
      <c r="A17" s="17" t="inlineStr">
        <is>
          <t>判定（令和8年度改定基準）</t>
        </is>
      </c>
      <c r="B17" s="9">
        <f>IF(B15="","",IF(B15&gt;=48,"◎ 強化体制加算基準（48以上）",IF(B15&gt;=42,"◎ 入院料1基準（42以上）",IF(B15&gt;=37,"○ 入院料3基準（37以上）",IF(B15&gt;=32,"△ 入院料2・4基準（32以上）","✕ 要改善（32未満）")))))</f>
        <v/>
      </c>
      <c r="C17" s="20" t="n"/>
      <c r="D17" s="20" t="n"/>
      <c r="E17" s="21" t="n"/>
    </row>
    <row r="19">
      <c r="A19" s="22" t="inlineStr">
        <is>
          <t>※ 算定上限日数・実績指数の基準値は厚労省告示に基づく。最新の改定告示で変更がないか必ず確認すること。</t>
        </is>
      </c>
    </row>
    <row r="21">
      <c r="D21" s="5" t="inlineStr">
        <is>
          <t>対象疾患</t>
        </is>
      </c>
      <c r="E21" s="5" t="inlineStr">
        <is>
          <t>上限日数</t>
        </is>
      </c>
    </row>
    <row r="22">
      <c r="D22" s="3" t="inlineStr">
        <is>
          <t>脳血管疾患（高次脳機能障害含む）</t>
        </is>
      </c>
      <c r="E22" s="6" t="n">
        <v>180</v>
      </c>
    </row>
    <row r="23">
      <c r="D23" s="3" t="inlineStr">
        <is>
          <t>脳血管疾患（その他）</t>
        </is>
      </c>
      <c r="E23" s="6" t="n">
        <v>150</v>
      </c>
    </row>
    <row r="24">
      <c r="D24" s="3" t="inlineStr">
        <is>
          <t>運動器疾患</t>
        </is>
      </c>
      <c r="E24" s="6" t="n">
        <v>90</v>
      </c>
    </row>
    <row r="25">
      <c r="D25" s="3" t="inlineStr">
        <is>
          <t>廃用症候群</t>
        </is>
      </c>
      <c r="E25" s="6" t="n">
        <v>90</v>
      </c>
    </row>
    <row r="26">
      <c r="D26" s="3" t="inlineStr">
        <is>
          <t>呼吸器疾患</t>
        </is>
      </c>
      <c r="E26" s="6" t="n">
        <v>90</v>
      </c>
    </row>
    <row r="27">
      <c r="D27" s="3" t="inlineStr">
        <is>
          <t>心大血管疾患</t>
        </is>
      </c>
      <c r="E27" s="6" t="n">
        <v>90</v>
      </c>
    </row>
    <row r="28">
      <c r="D28" s="3" t="inlineStr">
        <is>
          <t>外科手術後の状態</t>
        </is>
      </c>
      <c r="E28" s="6" t="n">
        <v>90</v>
      </c>
    </row>
  </sheetData>
  <mergeCells count="6">
    <mergeCell ref="B17:E17"/>
    <mergeCell ref="A19:E19"/>
    <mergeCell ref="A13:B13"/>
    <mergeCell ref="A1:E1"/>
    <mergeCell ref="D3:E3"/>
    <mergeCell ref="A3:B3"/>
  </mergeCells>
  <dataValidations count="1">
    <dataValidation sqref="B9" showDropDown="0" showInputMessage="0" showErrorMessage="0" allowBlank="1" promptTitle="対象疾患" prompt="対象疾患を選択してください" type="list">
      <formula1>=$D$22:$D$28</formula1>
    </dataValidation>
  </dataValidations>
  <printOptions horizontalCentered="1"/>
  <pageMargins left="0.75" right="0.75" top="1" bottom="1" header="0.5" footer="0.5"/>
  <pageSetup orientation="portrait" paperSize="9" fitToHeight="0" fitToWidth="1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B47"/>
  <sheetViews>
    <sheetView workbookViewId="0">
      <selection activeCell="A1" sqref="A1"/>
    </sheetView>
  </sheetViews>
  <sheetFormatPr baseColWidth="8" defaultRowHeight="15"/>
  <cols>
    <col width="24" customWidth="1" min="1" max="1"/>
    <col width="80" customWidth="1" min="2" max="2"/>
  </cols>
  <sheetData>
    <row r="1" ht="32" customHeight="1">
      <c r="A1" s="1" t="inlineStr">
        <is>
          <t>凡例・記載要領</t>
        </is>
      </c>
    </row>
    <row r="3" ht="22" customHeight="1">
      <c r="A3" s="4" t="inlineStr">
        <is>
          <t>【1】 FIM得点基準（1〜7点）</t>
        </is>
      </c>
    </row>
    <row r="4">
      <c r="A4" s="10" t="inlineStr">
        <is>
          <t>7点</t>
        </is>
      </c>
      <c r="B4" s="11" t="inlineStr">
        <is>
          <t>完全自立：介助・装具・時間延長なしで安全に遂行可能</t>
        </is>
      </c>
    </row>
    <row r="5">
      <c r="A5" s="10" t="inlineStr">
        <is>
          <t>6点</t>
        </is>
      </c>
      <c r="B5" s="11" t="inlineStr">
        <is>
          <t>修正自立：装具・自助具の使用、時間延長、安全性への配慮を要する</t>
        </is>
      </c>
    </row>
    <row r="6">
      <c r="A6" s="10" t="inlineStr">
        <is>
          <t>5点</t>
        </is>
      </c>
      <c r="B6" s="11" t="inlineStr">
        <is>
          <t>監視・準備：口頭指示や準備のみで実施可能（接触介助は不要）</t>
        </is>
      </c>
    </row>
    <row r="7">
      <c r="A7" s="10" t="inlineStr">
        <is>
          <t>4点</t>
        </is>
      </c>
      <c r="B7" s="11" t="inlineStr">
        <is>
          <t>最小介助：自分で75%以上を遂行（接触介助あり）</t>
        </is>
      </c>
    </row>
    <row r="8">
      <c r="A8" s="10" t="inlineStr">
        <is>
          <t>3点</t>
        </is>
      </c>
      <c r="B8" s="11" t="inlineStr">
        <is>
          <t>中等度介助：自分で50%以上75%未満を遂行</t>
        </is>
      </c>
    </row>
    <row r="9">
      <c r="A9" s="10" t="inlineStr">
        <is>
          <t>2点</t>
        </is>
      </c>
      <c r="B9" s="11" t="inlineStr">
        <is>
          <t>最大介助：自分で25%以上50%未満を遂行</t>
        </is>
      </c>
    </row>
    <row r="10">
      <c r="A10" s="10" t="inlineStr">
        <is>
          <t>1点</t>
        </is>
      </c>
      <c r="B10" s="11" t="inlineStr">
        <is>
          <t>全介助：自分で25%未満（または評価不能）</t>
        </is>
      </c>
    </row>
    <row r="12" ht="22" customHeight="1">
      <c r="A12" s="4" t="inlineStr">
        <is>
          <t>【2】 算定上限日数（厚労省告示）</t>
        </is>
      </c>
    </row>
    <row r="13">
      <c r="A13" s="10" t="inlineStr">
        <is>
          <t>脳血管疾患（高次脳機能障害を含む）</t>
        </is>
      </c>
      <c r="B13" s="11" t="inlineStr">
        <is>
          <t>180日</t>
        </is>
      </c>
    </row>
    <row r="14">
      <c r="A14" s="10" t="inlineStr">
        <is>
          <t>脳血管疾患（その他）</t>
        </is>
      </c>
      <c r="B14" s="11" t="inlineStr">
        <is>
          <t>150日</t>
        </is>
      </c>
    </row>
    <row r="15">
      <c r="A15" s="10" t="inlineStr">
        <is>
          <t>運動器疾患</t>
        </is>
      </c>
      <c r="B15" s="11" t="inlineStr">
        <is>
          <t>90日</t>
        </is>
      </c>
    </row>
    <row r="16">
      <c r="A16" s="10" t="inlineStr">
        <is>
          <t>廃用症候群</t>
        </is>
      </c>
      <c r="B16" s="11" t="inlineStr">
        <is>
          <t>90日</t>
        </is>
      </c>
    </row>
    <row r="17">
      <c r="A17" s="10" t="inlineStr">
        <is>
          <t>呼吸器疾患</t>
        </is>
      </c>
      <c r="B17" s="11" t="inlineStr">
        <is>
          <t>90日</t>
        </is>
      </c>
    </row>
    <row r="18">
      <c r="A18" s="10" t="inlineStr">
        <is>
          <t>心大血管疾患</t>
        </is>
      </c>
      <c r="B18" s="11" t="inlineStr">
        <is>
          <t>90日</t>
        </is>
      </c>
    </row>
    <row r="19">
      <c r="A19" s="10" t="inlineStr">
        <is>
          <t>外科手術後の状態</t>
        </is>
      </c>
      <c r="B19" s="11" t="inlineStr">
        <is>
          <t>90日</t>
        </is>
      </c>
    </row>
    <row r="21" ht="22" customHeight="1">
      <c r="A21" s="4" t="inlineStr">
        <is>
          <t>【3】 回復期リハビリテーション病棟入院料 実績指数の基準値（令和8年度改定）</t>
        </is>
      </c>
    </row>
    <row r="22">
      <c r="A22" s="10" t="inlineStr">
        <is>
          <t>回復期リハ病棟入院料1（最上位）</t>
        </is>
      </c>
      <c r="B22" s="11" t="inlineStr">
        <is>
          <t>実績指数 42以上（旧40）</t>
        </is>
      </c>
    </row>
    <row r="23">
      <c r="A23" s="10" t="inlineStr">
        <is>
          <t>回復期リハ強化体制加算（新設）</t>
        </is>
      </c>
      <c r="B23" s="11" t="inlineStr">
        <is>
          <t>実績指数 48以上</t>
        </is>
      </c>
    </row>
    <row r="24">
      <c r="A24" s="10" t="inlineStr">
        <is>
          <t>回復期リハ病棟入院料3</t>
        </is>
      </c>
      <c r="B24" s="11" t="inlineStr">
        <is>
          <t>実績指数 37以上（旧35）</t>
        </is>
      </c>
    </row>
    <row r="25">
      <c r="A25" s="10" t="inlineStr">
        <is>
          <t>回復期リハ病棟入院料2・4</t>
        </is>
      </c>
      <c r="B25" s="11" t="inlineStr">
        <is>
          <t>実績指数 32以上</t>
        </is>
      </c>
    </row>
    <row r="26">
      <c r="A26" s="10" t="inlineStr">
        <is>
          <t>出来高算定制限の目安</t>
        </is>
      </c>
      <c r="B26" s="11" t="inlineStr">
        <is>
          <t>実績指数 30を2回連続で下回ると制限（旧:27）</t>
        </is>
      </c>
    </row>
    <row r="27">
      <c r="A27" s="10" t="inlineStr">
        <is>
          <t>注意</t>
        </is>
      </c>
      <c r="B27" s="11" t="inlineStr">
        <is>
          <t>基準値は改定毎に見直されるため、必ず最新告示を確認</t>
        </is>
      </c>
    </row>
    <row r="29" ht="22" customHeight="1">
      <c r="A29" s="4" t="inlineStr">
        <is>
          <t>【4】 実績指数 計算式（令和8年度改定）</t>
        </is>
      </c>
    </row>
    <row r="30">
      <c r="A30" s="10" t="inlineStr">
        <is>
          <t>公式</t>
        </is>
      </c>
      <c r="B30" s="11" t="inlineStr">
        <is>
          <t>実績指数 ＝ Σ(退棟時運動FIM − 入棟時運動FIM) ÷ Σ(在院日数 ÷ 算定上限日数)</t>
        </is>
      </c>
    </row>
    <row r="31">
      <c r="A31" s="10" t="inlineStr">
        <is>
          <t>★新設ボーナス（令和8年度～）</t>
        </is>
      </c>
      <c r="B31" s="11" t="inlineStr">
        <is>
          <t>「歩行・車椅子」または「トイレ動作」が 入棟時5点以下→退棟時6点以上 となった場合は利得に+1点</t>
        </is>
      </c>
    </row>
    <row r="32">
      <c r="A32" s="10" t="inlineStr">
        <is>
          <t>簡易版（本シート）</t>
        </is>
      </c>
      <c r="B32" s="11" t="inlineStr">
        <is>
          <t>個別患者の運動FIM利得 ÷ 在院日数比 を表示（ボーナスは手動調整）</t>
        </is>
      </c>
    </row>
    <row r="33">
      <c r="A33" s="10" t="inlineStr">
        <is>
          <t>正式計算</t>
        </is>
      </c>
      <c r="B33" s="11" t="inlineStr">
        <is>
          <t>病棟全体の対象患者で合算する必要あり。除外割合上限は20%（旧30%）</t>
        </is>
      </c>
    </row>
    <row r="35" ht="22" customHeight="1">
      <c r="A35" s="4" t="inlineStr">
        <is>
          <t>【5】 入力時の注意</t>
        </is>
      </c>
    </row>
    <row r="36">
      <c r="A36" s="10" t="inlineStr">
        <is>
          <t>評価日</t>
        </is>
      </c>
      <c r="B36" s="11" t="inlineStr">
        <is>
          <t>入棟時：原則として入棟後3日以内、退棟時：退棟前7日以内に評価</t>
        </is>
      </c>
    </row>
    <row r="37">
      <c r="A37" s="10" t="inlineStr">
        <is>
          <t>評価者</t>
        </is>
      </c>
      <c r="B37" s="11" t="inlineStr">
        <is>
          <t>評価者氏名・所属を必ず記録すること</t>
        </is>
      </c>
    </row>
    <row r="38">
      <c r="A38" s="10" t="inlineStr">
        <is>
          <t>対象除外</t>
        </is>
      </c>
      <c r="B38" s="11" t="inlineStr">
        <is>
          <t>短期入院患者・他病棟転棟患者など、計算対象外となる患者の取り扱いは病院ごとの運用に従うこと</t>
        </is>
      </c>
    </row>
    <row r="39">
      <c r="A39" s="10" t="inlineStr">
        <is>
          <t>根拠資料</t>
        </is>
      </c>
      <c r="B39" s="11" t="inlineStr">
        <is>
          <t>厚生労働省「回復期リハビリテーション病棟入院料」施設基準・通知</t>
        </is>
      </c>
    </row>
    <row r="41" ht="22" customHeight="1">
      <c r="A41" s="4" t="inlineStr">
        <is>
          <t>【6】 本テンプレートの利用範囲</t>
        </is>
      </c>
    </row>
    <row r="42">
      <c r="A42" s="10" t="inlineStr">
        <is>
          <t>用途</t>
        </is>
      </c>
      <c r="B42" s="11" t="inlineStr">
        <is>
          <t>個別患者のFIM評価および簡易な実績指数算出</t>
        </is>
      </c>
    </row>
    <row r="43">
      <c r="A43" s="10" t="inlineStr">
        <is>
          <t>免責</t>
        </is>
      </c>
      <c r="B43" s="11" t="inlineStr">
        <is>
          <t>本テンプレートはあくまで補助ツール。実際の届出・診療報酬請求にあたっては、必ず病院の医事課・厚生局の指示に従うこと</t>
        </is>
      </c>
    </row>
    <row r="44">
      <c r="A44" s="10" t="inlineStr">
        <is>
          <t>配布元</t>
        </is>
      </c>
      <c r="B44" s="11" t="inlineStr">
        <is>
          <t>MediForm（医療・介護マニュアルサポート）</t>
        </is>
      </c>
    </row>
    <row r="47">
      <c r="A47" s="23" t="inlineStr">
        <is>
          <t>© MediForm（医療・介護マニュアルサポート）</t>
        </is>
      </c>
    </row>
  </sheetData>
  <mergeCells count="8">
    <mergeCell ref="A21:B21"/>
    <mergeCell ref="A29:B29"/>
    <mergeCell ref="A41:B41"/>
    <mergeCell ref="A47:B47"/>
    <mergeCell ref="A1:B1"/>
    <mergeCell ref="A3:B3"/>
    <mergeCell ref="A35:B35"/>
    <mergeCell ref="A12:B12"/>
  </mergeCells>
  <pageMargins left="0.75" right="0.75" top="1" bottom="1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2026-04-29T22:03:36Z</dcterms:created>
  <dcterms:modified xmlns:dcterms="http://purl.org/dc/terms/" xmlns:xsi="http://www.w3.org/2001/XMLSchema-instance" xsi:type="dcterms:W3CDTF">2026-04-29T22:03:36Z</dcterms:modified>
</cp:coreProperties>
</file>